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bookViews>
    <workbookView xWindow="0" yWindow="0" windowWidth="28800" windowHeight="12540" tabRatio="733"/>
  </bookViews>
  <sheets>
    <sheet name="材料科学与工程排序" sheetId="3" r:id="rId1"/>
    <sheet name="材料与化工排序" sheetId="4" r:id="rId2"/>
  </sheets>
  <definedNames>
    <definedName name="_xlnm._FilterDatabase" localSheetId="0" hidden="1">材料科学与工程排序!$M$1:$M$11</definedName>
    <definedName name="_xlnm._FilterDatabase" localSheetId="1" hidden="1">材料与化工排序!$M$1:$M$34</definedName>
  </definedNames>
  <calcPr calcId="162913"/>
</workbook>
</file>

<file path=xl/calcChain.xml><?xml version="1.0" encoding="utf-8"?>
<calcChain xmlns="http://schemas.openxmlformats.org/spreadsheetml/2006/main">
  <c r="L15" i="4" l="1"/>
  <c r="M15" i="4" s="1"/>
  <c r="M7" i="4"/>
  <c r="M19" i="4"/>
  <c r="L14" i="4"/>
  <c r="M14" i="4" s="1"/>
  <c r="M11" i="4"/>
  <c r="M13" i="4"/>
  <c r="M24" i="4"/>
  <c r="M31" i="4"/>
  <c r="M16" i="4"/>
  <c r="M25" i="4"/>
  <c r="M32" i="4"/>
  <c r="L6" i="4"/>
  <c r="M6" i="4" s="1"/>
  <c r="L9" i="4"/>
  <c r="M9" i="4" s="1"/>
  <c r="L29" i="4"/>
  <c r="M29" i="4" s="1"/>
  <c r="M27" i="4"/>
  <c r="M26" i="4"/>
  <c r="M23" i="4"/>
  <c r="M5" i="4"/>
  <c r="L28" i="4"/>
  <c r="M28" i="4" s="1"/>
  <c r="M17" i="4"/>
  <c r="M20" i="4"/>
  <c r="M18" i="4"/>
  <c r="L12" i="4"/>
  <c r="M12" i="4" s="1"/>
  <c r="L4" i="4"/>
  <c r="M4" i="4" s="1"/>
  <c r="L22" i="4"/>
  <c r="M22" i="4" s="1"/>
  <c r="L8" i="4"/>
  <c r="M8" i="4" s="1"/>
  <c r="L21" i="4"/>
  <c r="M21" i="4" s="1"/>
  <c r="L10" i="4"/>
  <c r="M10" i="4" s="1"/>
  <c r="L30" i="4"/>
  <c r="M30" i="4" s="1"/>
  <c r="L5" i="3" l="1"/>
  <c r="M5" i="3" s="1"/>
  <c r="L4" i="3"/>
  <c r="M4" i="3" s="1"/>
  <c r="L7" i="3"/>
  <c r="M7" i="3" s="1"/>
  <c r="L6" i="3"/>
  <c r="M6" i="3" s="1"/>
</calcChain>
</file>

<file path=xl/sharedStrings.xml><?xml version="1.0" encoding="utf-8"?>
<sst xmlns="http://schemas.openxmlformats.org/spreadsheetml/2006/main" count="272" uniqueCount="125">
  <si>
    <t>生源类别（一志愿或调剂）</t>
  </si>
  <si>
    <t>姓名</t>
  </si>
  <si>
    <t>考生编号</t>
  </si>
  <si>
    <t>备注</t>
  </si>
  <si>
    <t>学院负责人签字：</t>
  </si>
  <si>
    <t>年   月   日</t>
  </si>
  <si>
    <t>复试专业         代码</t>
    <phoneticPr fontId="6" type="noConversion"/>
  </si>
  <si>
    <t>复试专业         名称</t>
    <phoneticPr fontId="6" type="noConversion"/>
  </si>
  <si>
    <r>
      <t xml:space="preserve">复试研究方向代码
</t>
    </r>
    <r>
      <rPr>
        <b/>
        <sz val="9"/>
        <color indexed="10"/>
        <rFont val="黑体"/>
        <family val="3"/>
        <charset val="134"/>
      </rPr>
      <t>（仅按研究方向招生的专业需填写）</t>
    </r>
    <phoneticPr fontId="6" type="noConversion"/>
  </si>
  <si>
    <r>
      <t xml:space="preserve">综合成绩
（保留至小数点后2位小数）
</t>
    </r>
    <r>
      <rPr>
        <sz val="9"/>
        <rFont val="黑体"/>
        <family val="3"/>
        <charset val="134"/>
      </rPr>
      <t>综合成绩=初试成绩*70%+复试总成绩*30%</t>
    </r>
    <phoneticPr fontId="6" type="noConversion"/>
  </si>
  <si>
    <t>A
初试总成绩（含加分）</t>
    <phoneticPr fontId="6" type="noConversion"/>
  </si>
  <si>
    <t>B
专业课考试（考核）成绩</t>
    <phoneticPr fontId="6" type="noConversion"/>
  </si>
  <si>
    <t>C
口语听力总成绩</t>
    <phoneticPr fontId="6" type="noConversion"/>
  </si>
  <si>
    <t>D
专业知识面试成绩</t>
    <phoneticPr fontId="6" type="noConversion"/>
  </si>
  <si>
    <t>E
政治（MBA/MPA、MPAcc）</t>
    <phoneticPr fontId="6" type="noConversion"/>
  </si>
  <si>
    <t>（B+C+D+E)
复试总成绩
（保留至整数）</t>
    <phoneticPr fontId="6" type="noConversion"/>
  </si>
  <si>
    <t>江苏科技大学2024年硕士研究生复试录取排序表</t>
    <phoneticPr fontId="6" type="noConversion"/>
  </si>
  <si>
    <t>综合成绩排名</t>
    <phoneticPr fontId="6" type="noConversion"/>
  </si>
  <si>
    <t>录取学习形式
（全日制、非全日制）</t>
    <phoneticPr fontId="6" type="noConversion"/>
  </si>
  <si>
    <t>材料科学与工程</t>
    <phoneticPr fontId="6" type="noConversion"/>
  </si>
  <si>
    <t xml:space="preserve">学院（章）：材料科学与工程学院          专业代码及专业名称： 材料科学与工程                     </t>
    <phoneticPr fontId="6" type="noConversion"/>
  </si>
  <si>
    <t xml:space="preserve">学院（章）：材料科学与工程学院          专业代码及专业名称： 材料与化工                     </t>
    <phoneticPr fontId="6" type="noConversion"/>
  </si>
  <si>
    <t>一志愿</t>
    <phoneticPr fontId="6" type="noConversion"/>
  </si>
  <si>
    <t>材料与化工</t>
    <phoneticPr fontId="6" type="noConversion"/>
  </si>
  <si>
    <t>刘奇胜</t>
    <phoneticPr fontId="6" type="noConversion"/>
  </si>
  <si>
    <t>102894210702098</t>
    <phoneticPr fontId="6" type="noConversion"/>
  </si>
  <si>
    <t>275</t>
    <phoneticPr fontId="6" type="noConversion"/>
  </si>
  <si>
    <t>一志愿</t>
    <phoneticPr fontId="6" type="noConversion"/>
  </si>
  <si>
    <t>吴志强</t>
    <phoneticPr fontId="6" type="noConversion"/>
  </si>
  <si>
    <t>102894210701468</t>
    <phoneticPr fontId="6" type="noConversion"/>
  </si>
  <si>
    <t>330</t>
    <phoneticPr fontId="6" type="noConversion"/>
  </si>
  <si>
    <t>张楠楠</t>
    <phoneticPr fontId="6" type="noConversion"/>
  </si>
  <si>
    <t>102894210702120</t>
    <phoneticPr fontId="6" type="noConversion"/>
  </si>
  <si>
    <t>296</t>
    <phoneticPr fontId="6" type="noConversion"/>
  </si>
  <si>
    <r>
      <rPr>
        <sz val="10"/>
        <rFont val="Arial"/>
        <family val="2"/>
      </rPr>
      <t>项广麒</t>
    </r>
    <phoneticPr fontId="6" type="noConversion"/>
  </si>
  <si>
    <t>102894210700601</t>
    <phoneticPr fontId="6" type="noConversion"/>
  </si>
  <si>
    <t>329</t>
    <phoneticPr fontId="6" type="noConversion"/>
  </si>
  <si>
    <t>宋智</t>
    <phoneticPr fontId="6" type="noConversion"/>
  </si>
  <si>
    <t>102894210700583</t>
    <phoneticPr fontId="6" type="noConversion"/>
  </si>
  <si>
    <t>293</t>
    <phoneticPr fontId="6" type="noConversion"/>
  </si>
  <si>
    <t>唐啟瑞</t>
    <phoneticPr fontId="6" type="noConversion"/>
  </si>
  <si>
    <t>102894210700587</t>
    <phoneticPr fontId="6" type="noConversion"/>
  </si>
  <si>
    <t>388</t>
    <phoneticPr fontId="6" type="noConversion"/>
  </si>
  <si>
    <t>王宇翔</t>
    <phoneticPr fontId="6" type="noConversion"/>
  </si>
  <si>
    <t>102894210700595</t>
    <phoneticPr fontId="6" type="noConversion"/>
  </si>
  <si>
    <t>312</t>
    <phoneticPr fontId="6" type="noConversion"/>
  </si>
  <si>
    <t>于舟</t>
    <phoneticPr fontId="6" type="noConversion"/>
  </si>
  <si>
    <t>102894210700607</t>
    <phoneticPr fontId="6" type="noConversion"/>
  </si>
  <si>
    <t>297</t>
    <phoneticPr fontId="6" type="noConversion"/>
  </si>
  <si>
    <t>周昊</t>
    <phoneticPr fontId="6" type="noConversion"/>
  </si>
  <si>
    <t>102894210703146</t>
    <phoneticPr fontId="6" type="noConversion"/>
  </si>
  <si>
    <t>张鹏</t>
    <phoneticPr fontId="6" type="noConversion"/>
  </si>
  <si>
    <t>102894210702691</t>
    <phoneticPr fontId="6" type="noConversion"/>
  </si>
  <si>
    <t>298</t>
    <phoneticPr fontId="6" type="noConversion"/>
  </si>
  <si>
    <t>袁庭梁</t>
    <phoneticPr fontId="6" type="noConversion"/>
  </si>
  <si>
    <t>102894210704384</t>
    <phoneticPr fontId="6" type="noConversion"/>
  </si>
  <si>
    <t>272</t>
    <phoneticPr fontId="6" type="noConversion"/>
  </si>
  <si>
    <t>吴佳伟</t>
    <phoneticPr fontId="6" type="noConversion"/>
  </si>
  <si>
    <t>102894210702112</t>
    <phoneticPr fontId="6" type="noConversion"/>
  </si>
  <si>
    <t>368</t>
    <phoneticPr fontId="6" type="noConversion"/>
  </si>
  <si>
    <t>杨明亮</t>
    <phoneticPr fontId="6" type="noConversion"/>
  </si>
  <si>
    <t>102894210702118</t>
    <phoneticPr fontId="6" type="noConversion"/>
  </si>
  <si>
    <t>279</t>
    <phoneticPr fontId="6" type="noConversion"/>
  </si>
  <si>
    <t>蔡琳</t>
    <phoneticPr fontId="6" type="noConversion"/>
  </si>
  <si>
    <t>102894210700544</t>
    <phoneticPr fontId="6" type="noConversion"/>
  </si>
  <si>
    <t>276</t>
    <phoneticPr fontId="6" type="noConversion"/>
  </si>
  <si>
    <t>张俊杰</t>
    <phoneticPr fontId="6" type="noConversion"/>
  </si>
  <si>
    <t>102894210702986</t>
    <phoneticPr fontId="6" type="noConversion"/>
  </si>
  <si>
    <t>280</t>
    <phoneticPr fontId="6" type="noConversion"/>
  </si>
  <si>
    <t>朱红星</t>
    <phoneticPr fontId="6" type="noConversion"/>
  </si>
  <si>
    <t>102894210701471</t>
    <phoneticPr fontId="6" type="noConversion"/>
  </si>
  <si>
    <t>281</t>
    <phoneticPr fontId="6" type="noConversion"/>
  </si>
  <si>
    <t>魏天龙</t>
    <phoneticPr fontId="6" type="noConversion"/>
  </si>
  <si>
    <t>102894210700598</t>
    <phoneticPr fontId="6" type="noConversion"/>
  </si>
  <si>
    <t>326</t>
    <phoneticPr fontId="6" type="noConversion"/>
  </si>
  <si>
    <t>张新威</t>
    <phoneticPr fontId="6" type="noConversion"/>
  </si>
  <si>
    <t>102894210700614</t>
    <phoneticPr fontId="6" type="noConversion"/>
  </si>
  <si>
    <t>341</t>
    <phoneticPr fontId="6" type="noConversion"/>
  </si>
  <si>
    <t>刘欢</t>
    <phoneticPr fontId="6" type="noConversion"/>
  </si>
  <si>
    <t>102894210702097</t>
    <phoneticPr fontId="6" type="noConversion"/>
  </si>
  <si>
    <t>陈瑜心</t>
    <phoneticPr fontId="6" type="noConversion"/>
  </si>
  <si>
    <t>102894210704835</t>
    <phoneticPr fontId="6" type="noConversion"/>
  </si>
  <si>
    <t>282</t>
    <phoneticPr fontId="6" type="noConversion"/>
  </si>
  <si>
    <t>史凌韬</t>
    <phoneticPr fontId="6" type="noConversion"/>
  </si>
  <si>
    <t>102894210702102</t>
    <phoneticPr fontId="6" type="noConversion"/>
  </si>
  <si>
    <t>张成</t>
    <phoneticPr fontId="6" type="noConversion"/>
  </si>
  <si>
    <t>102894210700608</t>
    <phoneticPr fontId="6" type="noConversion"/>
  </si>
  <si>
    <t>291</t>
    <phoneticPr fontId="6" type="noConversion"/>
  </si>
  <si>
    <t>严镇</t>
    <phoneticPr fontId="6" type="noConversion"/>
  </si>
  <si>
    <t>102894210704433</t>
    <phoneticPr fontId="6" type="noConversion"/>
  </si>
  <si>
    <t>274</t>
    <phoneticPr fontId="6" type="noConversion"/>
  </si>
  <si>
    <t>倪梓楠</t>
    <phoneticPr fontId="6" type="noConversion"/>
  </si>
  <si>
    <t>102894210701039</t>
    <phoneticPr fontId="6" type="noConversion"/>
  </si>
  <si>
    <t>288</t>
    <phoneticPr fontId="6" type="noConversion"/>
  </si>
  <si>
    <t>赵有娜</t>
    <phoneticPr fontId="6" type="noConversion"/>
  </si>
  <si>
    <t>102894210705228</t>
    <phoneticPr fontId="6" type="noConversion"/>
  </si>
  <si>
    <t>299</t>
    <phoneticPr fontId="6" type="noConversion"/>
  </si>
  <si>
    <t>朱哲凯</t>
    <phoneticPr fontId="6" type="noConversion"/>
  </si>
  <si>
    <t>102894210702124</t>
    <phoneticPr fontId="6" type="noConversion"/>
  </si>
  <si>
    <t>324</t>
    <phoneticPr fontId="6" type="noConversion"/>
  </si>
  <si>
    <t>晏政</t>
    <phoneticPr fontId="6" type="noConversion"/>
  </si>
  <si>
    <t>102894210700604</t>
    <phoneticPr fontId="6" type="noConversion"/>
  </si>
  <si>
    <t>304</t>
    <phoneticPr fontId="6" type="noConversion"/>
  </si>
  <si>
    <t>杜咏儒</t>
    <phoneticPr fontId="6" type="noConversion"/>
  </si>
  <si>
    <t>102894210700551</t>
    <phoneticPr fontId="6" type="noConversion"/>
  </si>
  <si>
    <t>289</t>
    <phoneticPr fontId="6" type="noConversion"/>
  </si>
  <si>
    <t>甘玉静</t>
    <phoneticPr fontId="6" type="noConversion"/>
  </si>
  <si>
    <t>102894210700553</t>
    <phoneticPr fontId="6" type="noConversion"/>
  </si>
  <si>
    <t>332</t>
    <phoneticPr fontId="6" type="noConversion"/>
  </si>
  <si>
    <t>全日制</t>
    <phoneticPr fontId="6" type="noConversion"/>
  </si>
  <si>
    <t>士兵计划</t>
    <phoneticPr fontId="6" type="noConversion"/>
  </si>
  <si>
    <t>何跃</t>
    <phoneticPr fontId="6" type="noConversion"/>
  </si>
  <si>
    <t>102894210700523</t>
    <phoneticPr fontId="6" type="noConversion"/>
  </si>
  <si>
    <t>277</t>
    <phoneticPr fontId="6" type="noConversion"/>
  </si>
  <si>
    <t>叶培正</t>
    <phoneticPr fontId="6" type="noConversion"/>
  </si>
  <si>
    <t>102894210702078</t>
    <phoneticPr fontId="6" type="noConversion"/>
  </si>
  <si>
    <t>冀晓</t>
    <phoneticPr fontId="6" type="noConversion"/>
  </si>
  <si>
    <t>102894210700524</t>
    <phoneticPr fontId="6" type="noConversion"/>
  </si>
  <si>
    <t>347</t>
    <phoneticPr fontId="6" type="noConversion"/>
  </si>
  <si>
    <t>王睿轩</t>
    <phoneticPr fontId="6" type="noConversion"/>
  </si>
  <si>
    <t>102894210700533</t>
    <phoneticPr fontId="6" type="noConversion"/>
  </si>
  <si>
    <t>305</t>
    <phoneticPr fontId="6" type="noConversion"/>
  </si>
  <si>
    <t>085600</t>
  </si>
  <si>
    <t>085600</t>
    <phoneticPr fontId="6" type="noConversion"/>
  </si>
  <si>
    <t>080500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</si>
</sst>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>
    <font>
      <sz val="12"/>
      <name val="宋体"/>
      <charset val="134"/>
    </font>
    <font>
      <b/>
      <sz val="16"/>
      <name val="仿宋_GB2312"/>
      <family val="3"/>
      <charset val="134"/>
    </font>
    <font>
      <b/>
      <sz val="14"/>
      <name val="仿宋_GB2312"/>
      <family val="3"/>
      <charset val="134"/>
    </font>
    <font>
      <b/>
      <sz val="9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Arial"/>
      <family val="2"/>
    </font>
    <font>
      <b/>
      <sz val="11"/>
      <name val="黑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9"/>
      <color indexed="10"/>
      <name val="黑体"/>
      <family val="3"/>
      <charset val="134"/>
    </font>
    <font>
      <sz val="9"/>
      <name val="黑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176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49" fontId="0" fillId="0" borderId="0" xfId="0" applyNumberFormat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B7" sqref="B7"/>
    </sheetView>
  </sheetViews>
  <sheetFormatPr defaultColWidth="8.59765625" defaultRowHeight="15.6"/>
  <cols>
    <col min="1" max="1" width="8.09765625" style="2" customWidth="1"/>
    <col min="2" max="2" width="7.3984375" style="18" customWidth="1"/>
    <col min="3" max="3" width="7.3984375" style="2" customWidth="1"/>
    <col min="4" max="4" width="8" style="2" customWidth="1"/>
    <col min="5" max="5" width="5.8984375" style="2" customWidth="1"/>
    <col min="6" max="6" width="14.296875" style="2" customWidth="1"/>
    <col min="7" max="7" width="9.09765625" style="2" customWidth="1"/>
    <col min="8" max="8" width="7.69921875" style="2" customWidth="1"/>
    <col min="9" max="9" width="6.5" style="2" customWidth="1"/>
    <col min="10" max="10" width="6.59765625" style="2" customWidth="1"/>
    <col min="11" max="11" width="9" style="2" customWidth="1"/>
    <col min="12" max="12" width="11.09765625" style="2" customWidth="1"/>
    <col min="13" max="13" width="22.296875" style="14" customWidth="1"/>
    <col min="14" max="14" width="5.3984375" style="2" customWidth="1"/>
    <col min="15" max="15" width="10.3984375" style="2" customWidth="1"/>
    <col min="16" max="16" width="8" style="2" customWidth="1"/>
    <col min="17" max="16384" width="8.59765625" style="2"/>
  </cols>
  <sheetData>
    <row r="1" spans="1:16" ht="42.9" customHeight="1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42" customHeight="1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3" customFormat="1" ht="57" customHeight="1">
      <c r="A3" s="1" t="s">
        <v>0</v>
      </c>
      <c r="B3" s="17" t="s">
        <v>6</v>
      </c>
      <c r="C3" s="1" t="s">
        <v>7</v>
      </c>
      <c r="D3" s="1" t="s">
        <v>8</v>
      </c>
      <c r="E3" s="1" t="s">
        <v>1</v>
      </c>
      <c r="F3" s="1" t="s">
        <v>2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1" t="s">
        <v>9</v>
      </c>
      <c r="N3" s="1" t="s">
        <v>17</v>
      </c>
      <c r="O3" s="1" t="s">
        <v>18</v>
      </c>
      <c r="P3" s="1" t="s">
        <v>3</v>
      </c>
    </row>
    <row r="4" spans="1:16" ht="30" customHeight="1">
      <c r="A4" s="1" t="s">
        <v>27</v>
      </c>
      <c r="B4" s="17" t="s">
        <v>124</v>
      </c>
      <c r="C4" s="1" t="s">
        <v>19</v>
      </c>
      <c r="D4" s="1"/>
      <c r="E4" s="1" t="s">
        <v>116</v>
      </c>
      <c r="F4" s="1" t="s">
        <v>117</v>
      </c>
      <c r="G4" s="1" t="s">
        <v>118</v>
      </c>
      <c r="H4" s="1">
        <v>91</v>
      </c>
      <c r="I4" s="1">
        <v>48</v>
      </c>
      <c r="J4" s="1">
        <v>85</v>
      </c>
      <c r="K4" s="1"/>
      <c r="L4" s="1">
        <f t="shared" ref="L4:L5" si="0">H4+I4+J4</f>
        <v>224</v>
      </c>
      <c r="M4" s="11">
        <f t="shared" ref="M4:M5" si="1">G4*0.7+L4*0.3</f>
        <v>310.09999999999997</v>
      </c>
      <c r="N4" s="1">
        <v>1</v>
      </c>
      <c r="O4" s="1" t="s">
        <v>109</v>
      </c>
      <c r="P4" s="1"/>
    </row>
    <row r="5" spans="1:16" s="3" customFormat="1" ht="30" customHeight="1">
      <c r="A5" s="1" t="s">
        <v>27</v>
      </c>
      <c r="B5" s="17" t="s">
        <v>124</v>
      </c>
      <c r="C5" s="1" t="s">
        <v>19</v>
      </c>
      <c r="D5" s="1"/>
      <c r="E5" s="1" t="s">
        <v>119</v>
      </c>
      <c r="F5" s="1" t="s">
        <v>120</v>
      </c>
      <c r="G5" s="1" t="s">
        <v>121</v>
      </c>
      <c r="H5" s="1">
        <v>90</v>
      </c>
      <c r="I5" s="1">
        <v>47</v>
      </c>
      <c r="J5" s="1">
        <v>82</v>
      </c>
      <c r="K5" s="1"/>
      <c r="L5" s="1">
        <f t="shared" si="0"/>
        <v>219</v>
      </c>
      <c r="M5" s="11">
        <f t="shared" si="1"/>
        <v>279.2</v>
      </c>
      <c r="N5" s="1">
        <v>2</v>
      </c>
      <c r="O5" s="1" t="s">
        <v>109</v>
      </c>
      <c r="P5" s="1"/>
    </row>
    <row r="6" spans="1:16" ht="30" customHeight="1">
      <c r="A6" s="1" t="s">
        <v>27</v>
      </c>
      <c r="B6" s="17" t="s">
        <v>124</v>
      </c>
      <c r="C6" s="1" t="s">
        <v>19</v>
      </c>
      <c r="D6" s="1"/>
      <c r="E6" s="1" t="s">
        <v>111</v>
      </c>
      <c r="F6" s="1" t="s">
        <v>112</v>
      </c>
      <c r="G6" s="1" t="s">
        <v>113</v>
      </c>
      <c r="H6" s="1">
        <v>98</v>
      </c>
      <c r="I6" s="1">
        <v>47</v>
      </c>
      <c r="J6" s="1">
        <v>90</v>
      </c>
      <c r="K6" s="1"/>
      <c r="L6" s="1">
        <f>H6+I6+J6</f>
        <v>235</v>
      </c>
      <c r="M6" s="11">
        <f>G6*0.7+L6*0.3</f>
        <v>264.39999999999998</v>
      </c>
      <c r="N6" s="1">
        <v>3</v>
      </c>
      <c r="O6" s="1" t="s">
        <v>109</v>
      </c>
      <c r="P6" s="1"/>
    </row>
    <row r="7" spans="1:16" ht="30" customHeight="1">
      <c r="A7" s="1" t="s">
        <v>27</v>
      </c>
      <c r="B7" s="17" t="s">
        <v>124</v>
      </c>
      <c r="C7" s="1" t="s">
        <v>19</v>
      </c>
      <c r="D7" s="1"/>
      <c r="E7" s="1" t="s">
        <v>114</v>
      </c>
      <c r="F7" s="1" t="s">
        <v>115</v>
      </c>
      <c r="G7" s="1" t="s">
        <v>71</v>
      </c>
      <c r="H7" s="1">
        <v>94</v>
      </c>
      <c r="I7" s="1">
        <v>47</v>
      </c>
      <c r="J7" s="1">
        <v>80</v>
      </c>
      <c r="K7" s="1"/>
      <c r="L7" s="1">
        <f t="shared" ref="L7" si="2">H7+I7+J7</f>
        <v>221</v>
      </c>
      <c r="M7" s="11">
        <f t="shared" ref="M7" si="3">G7*0.7+L7*0.3</f>
        <v>263</v>
      </c>
      <c r="N7" s="1">
        <v>4</v>
      </c>
      <c r="O7" s="1" t="s">
        <v>109</v>
      </c>
      <c r="P7" s="1"/>
    </row>
    <row r="8" spans="1:16" s="3" customFormat="1" ht="30" customHeight="1">
      <c r="A8" s="6"/>
      <c r="B8" s="20"/>
      <c r="C8" s="7"/>
      <c r="D8" s="8"/>
      <c r="E8" s="5"/>
      <c r="F8" s="7"/>
      <c r="G8" s="7"/>
      <c r="H8" s="9"/>
      <c r="I8" s="9"/>
      <c r="J8" s="9"/>
      <c r="K8" s="4"/>
      <c r="L8" s="4"/>
      <c r="M8" s="12"/>
      <c r="N8" s="8"/>
      <c r="O8" s="8"/>
      <c r="P8" s="6"/>
    </row>
    <row r="9" spans="1:16" s="3" customFormat="1" ht="30" customHeight="1">
      <c r="A9" s="6"/>
      <c r="B9" s="20"/>
      <c r="C9" s="7"/>
      <c r="D9" s="8"/>
      <c r="E9" s="5"/>
      <c r="F9" s="7"/>
      <c r="G9" s="7"/>
      <c r="H9" s="9"/>
      <c r="I9" s="9"/>
      <c r="J9" s="9"/>
      <c r="K9" s="8"/>
      <c r="L9" s="8"/>
      <c r="M9" s="12"/>
      <c r="N9" s="8"/>
      <c r="O9" s="8"/>
      <c r="P9" s="6"/>
    </row>
    <row r="11" spans="1:16" ht="38.1" customHeight="1">
      <c r="A11" s="10"/>
      <c r="B11" s="19"/>
      <c r="C11" s="10"/>
      <c r="D11" s="10"/>
      <c r="E11" s="10"/>
      <c r="F11" s="10"/>
      <c r="G11" s="10"/>
      <c r="H11" s="10" t="s">
        <v>4</v>
      </c>
      <c r="I11" s="10"/>
      <c r="J11" s="10"/>
      <c r="K11" s="10"/>
      <c r="L11" s="10"/>
      <c r="M11" s="13" t="s">
        <v>5</v>
      </c>
      <c r="N11" s="10"/>
      <c r="O11" s="10"/>
      <c r="P11" s="10"/>
    </row>
  </sheetData>
  <autoFilter ref="M1:M11"/>
  <mergeCells count="2">
    <mergeCell ref="A1:P1"/>
    <mergeCell ref="A2:P2"/>
  </mergeCells>
  <phoneticPr fontId="6" type="noConversion"/>
  <conditionalFormatting sqref="E14:E65536 J8:J9 E10:E12">
    <cfRule type="duplicateValues" dxfId="5" priority="4"/>
  </conditionalFormatting>
  <conditionalFormatting sqref="E4">
    <cfRule type="duplicateValues" dxfId="4" priority="1"/>
  </conditionalFormatting>
  <conditionalFormatting sqref="J5">
    <cfRule type="duplicateValues" dxfId="3" priority="2"/>
  </conditionalFormatting>
  <conditionalFormatting sqref="E6:E7">
    <cfRule type="duplicateValues" dxfId="2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A20" workbookViewId="0">
      <selection activeCell="B4" sqref="B4:B32"/>
    </sheetView>
  </sheetViews>
  <sheetFormatPr defaultColWidth="8.59765625" defaultRowHeight="15.6"/>
  <cols>
    <col min="1" max="1" width="6.69921875" style="2" customWidth="1"/>
    <col min="2" max="2" width="6.296875" style="18" customWidth="1"/>
    <col min="3" max="3" width="7.3984375" style="2" customWidth="1"/>
    <col min="4" max="4" width="6.19921875" style="2" customWidth="1"/>
    <col min="5" max="5" width="6.5" style="2" customWidth="1"/>
    <col min="6" max="6" width="15.59765625" style="2" customWidth="1"/>
    <col min="7" max="7" width="8.3984375" style="2" customWidth="1"/>
    <col min="8" max="8" width="7.69921875" style="2" customWidth="1"/>
    <col min="9" max="10" width="8.09765625" style="2" customWidth="1"/>
    <col min="11" max="11" width="7.3984375" style="2" customWidth="1"/>
    <col min="12" max="12" width="12.09765625" style="2" customWidth="1"/>
    <col min="13" max="13" width="22.09765625" style="2" customWidth="1"/>
    <col min="14" max="14" width="4.8984375" style="2" customWidth="1"/>
    <col min="15" max="15" width="10.3984375" style="2" customWidth="1"/>
    <col min="16" max="16" width="8" style="2" customWidth="1"/>
    <col min="17" max="16384" width="8.59765625" style="2"/>
  </cols>
  <sheetData>
    <row r="1" spans="1:16" ht="42.9" customHeight="1">
      <c r="A1" s="15" t="s">
        <v>16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42" customHeight="1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s="3" customFormat="1" ht="57" customHeight="1">
      <c r="A3" s="1" t="s">
        <v>0</v>
      </c>
      <c r="B3" s="17" t="s">
        <v>6</v>
      </c>
      <c r="C3" s="1" t="s">
        <v>7</v>
      </c>
      <c r="D3" s="1" t="s">
        <v>8</v>
      </c>
      <c r="E3" s="1" t="s">
        <v>1</v>
      </c>
      <c r="F3" s="1" t="s">
        <v>2</v>
      </c>
      <c r="G3" s="1" t="s">
        <v>10</v>
      </c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9</v>
      </c>
      <c r="N3" s="1" t="s">
        <v>17</v>
      </c>
      <c r="O3" s="1" t="s">
        <v>18</v>
      </c>
      <c r="P3" s="1" t="s">
        <v>3</v>
      </c>
    </row>
    <row r="4" spans="1:16" s="3" customFormat="1" ht="22.05" customHeight="1">
      <c r="A4" s="1" t="s">
        <v>27</v>
      </c>
      <c r="B4" s="17" t="s">
        <v>123</v>
      </c>
      <c r="C4" s="1" t="s">
        <v>23</v>
      </c>
      <c r="D4" s="1"/>
      <c r="E4" s="1" t="s">
        <v>40</v>
      </c>
      <c r="F4" s="1" t="s">
        <v>41</v>
      </c>
      <c r="G4" s="1" t="s">
        <v>42</v>
      </c>
      <c r="H4" s="1">
        <v>107</v>
      </c>
      <c r="I4" s="1">
        <v>46</v>
      </c>
      <c r="J4" s="1">
        <v>88</v>
      </c>
      <c r="K4" s="1"/>
      <c r="L4" s="1">
        <f t="shared" ref="L4:L15" si="0">H4+I4+J4</f>
        <v>241</v>
      </c>
      <c r="M4" s="1">
        <f t="shared" ref="M4:M20" si="1">G4*0.7+L4*0.3</f>
        <v>343.9</v>
      </c>
      <c r="N4" s="1">
        <v>1</v>
      </c>
      <c r="O4" s="1" t="s">
        <v>109</v>
      </c>
      <c r="P4" s="1"/>
    </row>
    <row r="5" spans="1:16" s="3" customFormat="1" ht="22.05" customHeight="1">
      <c r="A5" s="1" t="s">
        <v>27</v>
      </c>
      <c r="B5" s="17" t="s">
        <v>123</v>
      </c>
      <c r="C5" s="1" t="s">
        <v>23</v>
      </c>
      <c r="D5" s="1"/>
      <c r="E5" s="1" t="s">
        <v>57</v>
      </c>
      <c r="F5" s="1" t="s">
        <v>58</v>
      </c>
      <c r="G5" s="1" t="s">
        <v>59</v>
      </c>
      <c r="H5" s="1">
        <v>132</v>
      </c>
      <c r="I5" s="1">
        <v>43</v>
      </c>
      <c r="J5" s="1">
        <v>86.6</v>
      </c>
      <c r="K5" s="1"/>
      <c r="L5" s="1">
        <v>262</v>
      </c>
      <c r="M5" s="1">
        <f t="shared" si="1"/>
        <v>336.19999999999993</v>
      </c>
      <c r="N5" s="1">
        <v>2</v>
      </c>
      <c r="O5" s="1" t="s">
        <v>109</v>
      </c>
      <c r="P5" s="1"/>
    </row>
    <row r="6" spans="1:16" s="3" customFormat="1" ht="22.05" customHeight="1">
      <c r="A6" s="1" t="s">
        <v>27</v>
      </c>
      <c r="B6" s="17" t="s">
        <v>122</v>
      </c>
      <c r="C6" s="1" t="s">
        <v>23</v>
      </c>
      <c r="D6" s="1"/>
      <c r="E6" s="1" t="s">
        <v>75</v>
      </c>
      <c r="F6" s="1" t="s">
        <v>76</v>
      </c>
      <c r="G6" s="1" t="s">
        <v>77</v>
      </c>
      <c r="H6" s="1">
        <v>99</v>
      </c>
      <c r="I6" s="1">
        <v>43</v>
      </c>
      <c r="J6" s="1">
        <v>90</v>
      </c>
      <c r="K6" s="1"/>
      <c r="L6" s="1">
        <f t="shared" si="0"/>
        <v>232</v>
      </c>
      <c r="M6" s="1">
        <f t="shared" si="1"/>
        <v>308.29999999999995</v>
      </c>
      <c r="N6" s="1">
        <v>3</v>
      </c>
      <c r="O6" s="1" t="s">
        <v>109</v>
      </c>
      <c r="P6" s="1"/>
    </row>
    <row r="7" spans="1:16" ht="22.05" customHeight="1">
      <c r="A7" s="1" t="s">
        <v>27</v>
      </c>
      <c r="B7" s="17" t="s">
        <v>122</v>
      </c>
      <c r="C7" s="1" t="s">
        <v>23</v>
      </c>
      <c r="D7" s="1"/>
      <c r="E7" s="1" t="s">
        <v>106</v>
      </c>
      <c r="F7" s="1" t="s">
        <v>107</v>
      </c>
      <c r="G7" s="1" t="s">
        <v>108</v>
      </c>
      <c r="H7" s="1">
        <v>96</v>
      </c>
      <c r="I7" s="1">
        <v>44</v>
      </c>
      <c r="J7" s="1">
        <v>93.4</v>
      </c>
      <c r="K7" s="1"/>
      <c r="L7" s="1">
        <v>233</v>
      </c>
      <c r="M7" s="1">
        <f t="shared" si="1"/>
        <v>302.29999999999995</v>
      </c>
      <c r="N7" s="1">
        <v>4</v>
      </c>
      <c r="O7" s="1" t="s">
        <v>109</v>
      </c>
      <c r="P7" s="1"/>
    </row>
    <row r="8" spans="1:16" s="3" customFormat="1" ht="22.05" customHeight="1">
      <c r="A8" s="1" t="s">
        <v>27</v>
      </c>
      <c r="B8" s="17" t="s">
        <v>122</v>
      </c>
      <c r="C8" s="1" t="s">
        <v>23</v>
      </c>
      <c r="D8" s="1"/>
      <c r="E8" s="1" t="s">
        <v>34</v>
      </c>
      <c r="F8" s="1" t="s">
        <v>35</v>
      </c>
      <c r="G8" s="1" t="s">
        <v>36</v>
      </c>
      <c r="H8" s="1">
        <v>97</v>
      </c>
      <c r="I8" s="1">
        <v>48</v>
      </c>
      <c r="J8" s="1">
        <v>89</v>
      </c>
      <c r="K8" s="1"/>
      <c r="L8" s="1">
        <f t="shared" si="0"/>
        <v>234</v>
      </c>
      <c r="M8" s="1">
        <f t="shared" si="1"/>
        <v>300.5</v>
      </c>
      <c r="N8" s="1">
        <v>5</v>
      </c>
      <c r="O8" s="1" t="s">
        <v>109</v>
      </c>
      <c r="P8" s="1"/>
    </row>
    <row r="9" spans="1:16" s="3" customFormat="1" ht="22.05" customHeight="1">
      <c r="A9" s="1" t="s">
        <v>27</v>
      </c>
      <c r="B9" s="17" t="s">
        <v>122</v>
      </c>
      <c r="C9" s="1" t="s">
        <v>23</v>
      </c>
      <c r="D9" s="1"/>
      <c r="E9" s="1" t="s">
        <v>72</v>
      </c>
      <c r="F9" s="1" t="s">
        <v>73</v>
      </c>
      <c r="G9" s="1" t="s">
        <v>74</v>
      </c>
      <c r="H9" s="1">
        <v>95</v>
      </c>
      <c r="I9" s="1">
        <v>45</v>
      </c>
      <c r="J9" s="1">
        <v>95</v>
      </c>
      <c r="K9" s="1"/>
      <c r="L9" s="1">
        <f t="shared" si="0"/>
        <v>235</v>
      </c>
      <c r="M9" s="1">
        <f t="shared" si="1"/>
        <v>298.7</v>
      </c>
      <c r="N9" s="1">
        <v>6</v>
      </c>
      <c r="O9" s="1" t="s">
        <v>109</v>
      </c>
      <c r="P9" s="1"/>
    </row>
    <row r="10" spans="1:16" s="3" customFormat="1" ht="22.05" customHeight="1">
      <c r="A10" s="1" t="s">
        <v>27</v>
      </c>
      <c r="B10" s="17" t="s">
        <v>122</v>
      </c>
      <c r="C10" s="1" t="s">
        <v>23</v>
      </c>
      <c r="D10" s="1"/>
      <c r="E10" s="1" t="s">
        <v>28</v>
      </c>
      <c r="F10" s="1" t="s">
        <v>29</v>
      </c>
      <c r="G10" s="1" t="s">
        <v>30</v>
      </c>
      <c r="H10" s="1">
        <v>94</v>
      </c>
      <c r="I10" s="1">
        <v>44</v>
      </c>
      <c r="J10" s="1">
        <v>78</v>
      </c>
      <c r="K10" s="1"/>
      <c r="L10" s="1">
        <f t="shared" si="0"/>
        <v>216</v>
      </c>
      <c r="M10" s="1">
        <f t="shared" si="1"/>
        <v>295.79999999999995</v>
      </c>
      <c r="N10" s="1">
        <v>7</v>
      </c>
      <c r="O10" s="1" t="s">
        <v>109</v>
      </c>
      <c r="P10" s="1"/>
    </row>
    <row r="11" spans="1:16" ht="22.05" customHeight="1">
      <c r="A11" s="1" t="s">
        <v>27</v>
      </c>
      <c r="B11" s="17" t="s">
        <v>122</v>
      </c>
      <c r="C11" s="1" t="s">
        <v>23</v>
      </c>
      <c r="D11" s="1"/>
      <c r="E11" s="1" t="s">
        <v>97</v>
      </c>
      <c r="F11" s="1" t="s">
        <v>98</v>
      </c>
      <c r="G11" s="1" t="s">
        <v>99</v>
      </c>
      <c r="H11" s="1">
        <v>92</v>
      </c>
      <c r="I11" s="1">
        <v>46</v>
      </c>
      <c r="J11" s="1">
        <v>81.2</v>
      </c>
      <c r="K11" s="1"/>
      <c r="L11" s="1">
        <v>219</v>
      </c>
      <c r="M11" s="1">
        <f t="shared" si="1"/>
        <v>292.5</v>
      </c>
      <c r="N11" s="1">
        <v>8</v>
      </c>
      <c r="O11" s="1" t="s">
        <v>109</v>
      </c>
      <c r="P11" s="1"/>
    </row>
    <row r="12" spans="1:16" s="3" customFormat="1" ht="22.05" customHeight="1">
      <c r="A12" s="1" t="s">
        <v>27</v>
      </c>
      <c r="B12" s="17" t="s">
        <v>122</v>
      </c>
      <c r="C12" s="1" t="s">
        <v>23</v>
      </c>
      <c r="D12" s="1"/>
      <c r="E12" s="1" t="s">
        <v>43</v>
      </c>
      <c r="F12" s="1" t="s">
        <v>44</v>
      </c>
      <c r="G12" s="1" t="s">
        <v>45</v>
      </c>
      <c r="H12" s="1">
        <v>90</v>
      </c>
      <c r="I12" s="1">
        <v>42</v>
      </c>
      <c r="J12" s="1">
        <v>83</v>
      </c>
      <c r="K12" s="1"/>
      <c r="L12" s="1">
        <f t="shared" si="0"/>
        <v>215</v>
      </c>
      <c r="M12" s="1">
        <f t="shared" si="1"/>
        <v>282.89999999999998</v>
      </c>
      <c r="N12" s="1">
        <v>9</v>
      </c>
      <c r="O12" s="1" t="s">
        <v>109</v>
      </c>
      <c r="P12" s="1"/>
    </row>
    <row r="13" spans="1:16" ht="22.05" customHeight="1">
      <c r="A13" s="1" t="s">
        <v>27</v>
      </c>
      <c r="B13" s="17" t="s">
        <v>122</v>
      </c>
      <c r="C13" s="1" t="s">
        <v>23</v>
      </c>
      <c r="D13" s="1"/>
      <c r="E13" s="1" t="s">
        <v>94</v>
      </c>
      <c r="F13" s="1" t="s">
        <v>95</v>
      </c>
      <c r="G13" s="1" t="s">
        <v>96</v>
      </c>
      <c r="H13" s="1">
        <v>97</v>
      </c>
      <c r="I13" s="1">
        <v>46</v>
      </c>
      <c r="J13" s="1">
        <v>90.8</v>
      </c>
      <c r="K13" s="1"/>
      <c r="L13" s="1">
        <v>233</v>
      </c>
      <c r="M13" s="1">
        <f t="shared" si="1"/>
        <v>279.2</v>
      </c>
      <c r="N13" s="1">
        <v>10</v>
      </c>
      <c r="O13" s="1" t="s">
        <v>109</v>
      </c>
      <c r="P13" s="1"/>
    </row>
    <row r="14" spans="1:16" ht="22.05" customHeight="1">
      <c r="A14" s="1" t="s">
        <v>27</v>
      </c>
      <c r="B14" s="17" t="s">
        <v>122</v>
      </c>
      <c r="C14" s="1" t="s">
        <v>23</v>
      </c>
      <c r="D14" s="1"/>
      <c r="E14" s="1" t="s">
        <v>100</v>
      </c>
      <c r="F14" s="1" t="s">
        <v>101</v>
      </c>
      <c r="G14" s="1" t="s">
        <v>102</v>
      </c>
      <c r="H14" s="1">
        <v>90</v>
      </c>
      <c r="I14" s="1">
        <v>45</v>
      </c>
      <c r="J14" s="1">
        <v>83</v>
      </c>
      <c r="K14" s="1"/>
      <c r="L14" s="1">
        <f t="shared" si="0"/>
        <v>218</v>
      </c>
      <c r="M14" s="1">
        <f t="shared" si="1"/>
        <v>278.2</v>
      </c>
      <c r="N14" s="1">
        <v>11</v>
      </c>
      <c r="O14" s="1" t="s">
        <v>109</v>
      </c>
      <c r="P14" s="1"/>
    </row>
    <row r="15" spans="1:16" ht="22.05" customHeight="1">
      <c r="A15" s="1" t="s">
        <v>27</v>
      </c>
      <c r="B15" s="17" t="s">
        <v>122</v>
      </c>
      <c r="C15" s="1" t="s">
        <v>23</v>
      </c>
      <c r="D15" s="1"/>
      <c r="E15" s="1" t="s">
        <v>83</v>
      </c>
      <c r="F15" s="1" t="s">
        <v>84</v>
      </c>
      <c r="G15" s="1" t="s">
        <v>53</v>
      </c>
      <c r="H15" s="1">
        <v>99</v>
      </c>
      <c r="I15" s="1">
        <v>45</v>
      </c>
      <c r="J15" s="1">
        <v>83</v>
      </c>
      <c r="K15" s="1"/>
      <c r="L15" s="1">
        <f t="shared" si="0"/>
        <v>227</v>
      </c>
      <c r="M15" s="1">
        <f t="shared" si="1"/>
        <v>276.7</v>
      </c>
      <c r="N15" s="1">
        <v>12</v>
      </c>
      <c r="O15" s="1" t="s">
        <v>109</v>
      </c>
      <c r="P15" s="1"/>
    </row>
    <row r="16" spans="1:16" ht="22.05" customHeight="1">
      <c r="A16" s="1" t="s">
        <v>27</v>
      </c>
      <c r="B16" s="17" t="s">
        <v>122</v>
      </c>
      <c r="C16" s="1" t="s">
        <v>23</v>
      </c>
      <c r="D16" s="1"/>
      <c r="E16" s="1" t="s">
        <v>85</v>
      </c>
      <c r="F16" s="1" t="s">
        <v>86</v>
      </c>
      <c r="G16" s="1" t="s">
        <v>87</v>
      </c>
      <c r="H16" s="1">
        <v>108</v>
      </c>
      <c r="I16" s="1">
        <v>46</v>
      </c>
      <c r="J16" s="1">
        <v>84.2</v>
      </c>
      <c r="K16" s="1"/>
      <c r="L16" s="1">
        <v>238</v>
      </c>
      <c r="M16" s="1">
        <f t="shared" si="1"/>
        <v>275.09999999999997</v>
      </c>
      <c r="N16" s="1">
        <v>13</v>
      </c>
      <c r="O16" s="1" t="s">
        <v>109</v>
      </c>
      <c r="P16" s="1"/>
    </row>
    <row r="17" spans="1:16" s="3" customFormat="1" ht="22.05" customHeight="1">
      <c r="A17" s="1" t="s">
        <v>27</v>
      </c>
      <c r="B17" s="17" t="s">
        <v>122</v>
      </c>
      <c r="C17" s="1" t="s">
        <v>23</v>
      </c>
      <c r="D17" s="1"/>
      <c r="E17" s="1" t="s">
        <v>51</v>
      </c>
      <c r="F17" s="1" t="s">
        <v>52</v>
      </c>
      <c r="G17" s="1" t="s">
        <v>53</v>
      </c>
      <c r="H17" s="1">
        <v>92</v>
      </c>
      <c r="I17" s="1">
        <v>42</v>
      </c>
      <c r="J17" s="1">
        <v>82.4</v>
      </c>
      <c r="K17" s="1"/>
      <c r="L17" s="1">
        <v>216</v>
      </c>
      <c r="M17" s="1">
        <f t="shared" si="1"/>
        <v>273.39999999999998</v>
      </c>
      <c r="N17" s="1">
        <v>14</v>
      </c>
      <c r="O17" s="1" t="s">
        <v>109</v>
      </c>
      <c r="P17" s="1"/>
    </row>
    <row r="18" spans="1:16" s="3" customFormat="1" ht="22.05" customHeight="1">
      <c r="A18" s="1" t="s">
        <v>27</v>
      </c>
      <c r="B18" s="17" t="s">
        <v>122</v>
      </c>
      <c r="C18" s="1" t="s">
        <v>23</v>
      </c>
      <c r="D18" s="1"/>
      <c r="E18" s="1" t="s">
        <v>46</v>
      </c>
      <c r="F18" s="1" t="s">
        <v>47</v>
      </c>
      <c r="G18" s="1" t="s">
        <v>48</v>
      </c>
      <c r="H18" s="1">
        <v>91</v>
      </c>
      <c r="I18" s="1">
        <v>43</v>
      </c>
      <c r="J18" s="1">
        <v>82.2</v>
      </c>
      <c r="K18" s="1"/>
      <c r="L18" s="1">
        <v>216</v>
      </c>
      <c r="M18" s="1">
        <f t="shared" si="1"/>
        <v>272.7</v>
      </c>
      <c r="N18" s="1">
        <v>15</v>
      </c>
      <c r="O18" s="1" t="s">
        <v>109</v>
      </c>
      <c r="P18" s="1"/>
    </row>
    <row r="19" spans="1:16" ht="22.05" customHeight="1">
      <c r="A19" s="1" t="s">
        <v>27</v>
      </c>
      <c r="B19" s="17" t="s">
        <v>122</v>
      </c>
      <c r="C19" s="1" t="s">
        <v>23</v>
      </c>
      <c r="D19" s="1"/>
      <c r="E19" s="1" t="s">
        <v>103</v>
      </c>
      <c r="F19" s="1" t="s">
        <v>104</v>
      </c>
      <c r="G19" s="1" t="s">
        <v>105</v>
      </c>
      <c r="H19" s="1">
        <v>104</v>
      </c>
      <c r="I19" s="1">
        <v>44</v>
      </c>
      <c r="J19" s="1">
        <v>86.2</v>
      </c>
      <c r="K19" s="1"/>
      <c r="L19" s="1">
        <v>234</v>
      </c>
      <c r="M19" s="1">
        <f t="shared" si="1"/>
        <v>272.5</v>
      </c>
      <c r="N19" s="1">
        <v>16</v>
      </c>
      <c r="O19" s="1" t="s">
        <v>109</v>
      </c>
      <c r="P19" s="1"/>
    </row>
    <row r="20" spans="1:16" s="3" customFormat="1" ht="22.05" customHeight="1">
      <c r="A20" s="1" t="s">
        <v>27</v>
      </c>
      <c r="B20" s="17" t="s">
        <v>122</v>
      </c>
      <c r="C20" s="1" t="s">
        <v>23</v>
      </c>
      <c r="D20" s="1"/>
      <c r="E20" s="1" t="s">
        <v>49</v>
      </c>
      <c r="F20" s="1" t="s">
        <v>50</v>
      </c>
      <c r="G20" s="1" t="s">
        <v>33</v>
      </c>
      <c r="H20" s="1">
        <v>91</v>
      </c>
      <c r="I20" s="1">
        <v>45</v>
      </c>
      <c r="J20" s="1">
        <v>78.599999999999994</v>
      </c>
      <c r="K20" s="1"/>
      <c r="L20" s="1">
        <v>214</v>
      </c>
      <c r="M20" s="1">
        <f t="shared" si="1"/>
        <v>271.39999999999998</v>
      </c>
      <c r="N20" s="1">
        <v>17</v>
      </c>
      <c r="O20" s="1" t="s">
        <v>109</v>
      </c>
      <c r="P20" s="1"/>
    </row>
    <row r="21" spans="1:16" s="3" customFormat="1" ht="22.05" customHeight="1">
      <c r="A21" s="1" t="s">
        <v>27</v>
      </c>
      <c r="B21" s="17" t="s">
        <v>122</v>
      </c>
      <c r="C21" s="1" t="s">
        <v>23</v>
      </c>
      <c r="D21" s="1"/>
      <c r="E21" s="1" t="s">
        <v>31</v>
      </c>
      <c r="F21" s="1" t="s">
        <v>32</v>
      </c>
      <c r="G21" s="1" t="s">
        <v>33</v>
      </c>
      <c r="H21" s="1">
        <v>90</v>
      </c>
      <c r="I21" s="1">
        <v>47</v>
      </c>
      <c r="J21" s="1">
        <v>72</v>
      </c>
      <c r="K21" s="1"/>
      <c r="L21" s="1">
        <f t="shared" ref="L21:L29" si="2">H21+I21+J21</f>
        <v>209</v>
      </c>
      <c r="M21" s="1">
        <f t="shared" ref="M21:M32" si="3">G21*0.7+L21*0.3</f>
        <v>269.89999999999998</v>
      </c>
      <c r="N21" s="1">
        <v>18</v>
      </c>
      <c r="O21" s="1" t="s">
        <v>109</v>
      </c>
      <c r="P21" s="1"/>
    </row>
    <row r="22" spans="1:16" s="3" customFormat="1" ht="22.05" customHeight="1">
      <c r="A22" s="1" t="s">
        <v>27</v>
      </c>
      <c r="B22" s="17" t="s">
        <v>122</v>
      </c>
      <c r="C22" s="1" t="s">
        <v>23</v>
      </c>
      <c r="D22" s="1"/>
      <c r="E22" s="1" t="s">
        <v>37</v>
      </c>
      <c r="F22" s="1" t="s">
        <v>38</v>
      </c>
      <c r="G22" s="1" t="s">
        <v>39</v>
      </c>
      <c r="H22" s="1">
        <v>93</v>
      </c>
      <c r="I22" s="1">
        <v>46</v>
      </c>
      <c r="J22" s="1">
        <v>77</v>
      </c>
      <c r="K22" s="1"/>
      <c r="L22" s="1">
        <f t="shared" si="2"/>
        <v>216</v>
      </c>
      <c r="M22" s="1">
        <f t="shared" si="3"/>
        <v>269.89999999999998</v>
      </c>
      <c r="N22" s="1">
        <v>18</v>
      </c>
      <c r="O22" s="1" t="s">
        <v>109</v>
      </c>
      <c r="P22" s="1"/>
    </row>
    <row r="23" spans="1:16" s="3" customFormat="1" ht="22.05" customHeight="1">
      <c r="A23" s="1" t="s">
        <v>27</v>
      </c>
      <c r="B23" s="17" t="s">
        <v>122</v>
      </c>
      <c r="C23" s="1" t="s">
        <v>23</v>
      </c>
      <c r="D23" s="1"/>
      <c r="E23" s="1" t="s">
        <v>60</v>
      </c>
      <c r="F23" s="1" t="s">
        <v>61</v>
      </c>
      <c r="G23" s="1" t="s">
        <v>62</v>
      </c>
      <c r="H23" s="1">
        <v>116</v>
      </c>
      <c r="I23" s="1">
        <v>42</v>
      </c>
      <c r="J23" s="1">
        <v>85.4</v>
      </c>
      <c r="K23" s="1"/>
      <c r="L23" s="1">
        <v>243</v>
      </c>
      <c r="M23" s="1">
        <f>G23*0.7+L23*0.3</f>
        <v>268.2</v>
      </c>
      <c r="N23" s="1">
        <v>20</v>
      </c>
      <c r="O23" s="1" t="s">
        <v>109</v>
      </c>
      <c r="P23" s="1"/>
    </row>
    <row r="24" spans="1:16" ht="22.05" customHeight="1">
      <c r="A24" s="1" t="s">
        <v>27</v>
      </c>
      <c r="B24" s="17" t="s">
        <v>122</v>
      </c>
      <c r="C24" s="1" t="s">
        <v>23</v>
      </c>
      <c r="D24" s="1"/>
      <c r="E24" s="1" t="s">
        <v>91</v>
      </c>
      <c r="F24" s="1" t="s">
        <v>92</v>
      </c>
      <c r="G24" s="1" t="s">
        <v>93</v>
      </c>
      <c r="H24" s="1">
        <v>90</v>
      </c>
      <c r="I24" s="1">
        <v>43</v>
      </c>
      <c r="J24" s="1">
        <v>86.8</v>
      </c>
      <c r="K24" s="1"/>
      <c r="L24" s="1">
        <v>219</v>
      </c>
      <c r="M24" s="1">
        <f>G24*0.7+L24*0.3</f>
        <v>267.3</v>
      </c>
      <c r="N24" s="1">
        <v>21</v>
      </c>
      <c r="O24" s="1" t="s">
        <v>109</v>
      </c>
      <c r="P24" s="1"/>
    </row>
    <row r="25" spans="1:16" ht="22.05" customHeight="1">
      <c r="A25" s="1" t="s">
        <v>27</v>
      </c>
      <c r="B25" s="17" t="s">
        <v>122</v>
      </c>
      <c r="C25" s="1" t="s">
        <v>23</v>
      </c>
      <c r="D25" s="1"/>
      <c r="E25" s="1" t="s">
        <v>80</v>
      </c>
      <c r="F25" s="1" t="s">
        <v>81</v>
      </c>
      <c r="G25" s="1" t="s">
        <v>82</v>
      </c>
      <c r="H25" s="1">
        <v>90</v>
      </c>
      <c r="I25" s="1">
        <v>45.5</v>
      </c>
      <c r="J25" s="1">
        <v>85</v>
      </c>
      <c r="K25" s="1"/>
      <c r="L25" s="1">
        <v>221</v>
      </c>
      <c r="M25" s="1">
        <f>G25*0.7+L25*0.3</f>
        <v>263.7</v>
      </c>
      <c r="N25" s="1">
        <v>22</v>
      </c>
      <c r="O25" s="1" t="s">
        <v>109</v>
      </c>
      <c r="P25" s="1"/>
    </row>
    <row r="26" spans="1:16" s="3" customFormat="1" ht="22.05" customHeight="1">
      <c r="A26" s="1" t="s">
        <v>27</v>
      </c>
      <c r="B26" s="17" t="s">
        <v>122</v>
      </c>
      <c r="C26" s="1" t="s">
        <v>23</v>
      </c>
      <c r="D26" s="1"/>
      <c r="E26" s="1" t="s">
        <v>63</v>
      </c>
      <c r="F26" s="1" t="s">
        <v>64</v>
      </c>
      <c r="G26" s="1" t="s">
        <v>65</v>
      </c>
      <c r="H26" s="1">
        <v>102</v>
      </c>
      <c r="I26" s="1">
        <v>43.5</v>
      </c>
      <c r="J26" s="1">
        <v>86</v>
      </c>
      <c r="K26" s="1"/>
      <c r="L26" s="1">
        <v>232</v>
      </c>
      <c r="M26" s="1">
        <f>G26*0.7+L26*0.3</f>
        <v>262.79999999999995</v>
      </c>
      <c r="N26" s="1">
        <v>23</v>
      </c>
      <c r="O26" s="1" t="s">
        <v>109</v>
      </c>
      <c r="P26" s="1"/>
    </row>
    <row r="27" spans="1:16" s="3" customFormat="1" ht="22.05" customHeight="1">
      <c r="A27" s="1" t="s">
        <v>27</v>
      </c>
      <c r="B27" s="17" t="s">
        <v>122</v>
      </c>
      <c r="C27" s="1" t="s">
        <v>23</v>
      </c>
      <c r="D27" s="1"/>
      <c r="E27" s="1" t="s">
        <v>66</v>
      </c>
      <c r="F27" s="1" t="s">
        <v>67</v>
      </c>
      <c r="G27" s="1" t="s">
        <v>68</v>
      </c>
      <c r="H27" s="1">
        <v>94</v>
      </c>
      <c r="I27" s="1">
        <v>43.5</v>
      </c>
      <c r="J27" s="1">
        <v>84</v>
      </c>
      <c r="K27" s="1"/>
      <c r="L27" s="1">
        <v>222</v>
      </c>
      <c r="M27" s="1">
        <f>G27*0.7+L27*0.3</f>
        <v>262.60000000000002</v>
      </c>
      <c r="N27" s="1">
        <v>24</v>
      </c>
      <c r="O27" s="1" t="s">
        <v>109</v>
      </c>
      <c r="P27" s="1"/>
    </row>
    <row r="28" spans="1:16" s="3" customFormat="1" ht="22.05" customHeight="1">
      <c r="A28" s="1" t="s">
        <v>27</v>
      </c>
      <c r="B28" s="17" t="s">
        <v>122</v>
      </c>
      <c r="C28" s="1" t="s">
        <v>23</v>
      </c>
      <c r="D28" s="1"/>
      <c r="E28" s="1" t="s">
        <v>54</v>
      </c>
      <c r="F28" s="1" t="s">
        <v>55</v>
      </c>
      <c r="G28" s="1" t="s">
        <v>56</v>
      </c>
      <c r="H28" s="1">
        <v>101</v>
      </c>
      <c r="I28" s="1">
        <v>46</v>
      </c>
      <c r="J28" s="1">
        <v>90</v>
      </c>
      <c r="K28" s="1"/>
      <c r="L28" s="1">
        <f t="shared" si="2"/>
        <v>237</v>
      </c>
      <c r="M28" s="1">
        <f t="shared" si="3"/>
        <v>261.5</v>
      </c>
      <c r="N28" s="1">
        <v>25</v>
      </c>
      <c r="O28" s="1" t="s">
        <v>109</v>
      </c>
      <c r="P28" s="1" t="s">
        <v>110</v>
      </c>
    </row>
    <row r="29" spans="1:16" s="3" customFormat="1" ht="22.05" customHeight="1">
      <c r="A29" s="1" t="s">
        <v>27</v>
      </c>
      <c r="B29" s="17" t="s">
        <v>122</v>
      </c>
      <c r="C29" s="1" t="s">
        <v>23</v>
      </c>
      <c r="D29" s="1"/>
      <c r="E29" s="1" t="s">
        <v>69</v>
      </c>
      <c r="F29" s="1" t="s">
        <v>70</v>
      </c>
      <c r="G29" s="1" t="s">
        <v>71</v>
      </c>
      <c r="H29" s="1">
        <v>94</v>
      </c>
      <c r="I29" s="1">
        <v>43</v>
      </c>
      <c r="J29" s="1">
        <v>78</v>
      </c>
      <c r="K29" s="1"/>
      <c r="L29" s="1">
        <f t="shared" si="2"/>
        <v>215</v>
      </c>
      <c r="M29" s="1">
        <f t="shared" si="3"/>
        <v>261.2</v>
      </c>
      <c r="N29" s="1">
        <v>26</v>
      </c>
      <c r="O29" s="1" t="s">
        <v>109</v>
      </c>
      <c r="P29" s="1"/>
    </row>
    <row r="30" spans="1:16" s="3" customFormat="1" ht="22.05" customHeight="1">
      <c r="A30" s="1" t="s">
        <v>22</v>
      </c>
      <c r="B30" s="17" t="s">
        <v>122</v>
      </c>
      <c r="C30" s="1" t="s">
        <v>23</v>
      </c>
      <c r="D30" s="1"/>
      <c r="E30" s="1" t="s">
        <v>24</v>
      </c>
      <c r="F30" s="1" t="s">
        <v>25</v>
      </c>
      <c r="G30" s="1" t="s">
        <v>26</v>
      </c>
      <c r="H30" s="1">
        <v>90</v>
      </c>
      <c r="I30" s="1">
        <v>47</v>
      </c>
      <c r="J30" s="1">
        <v>88</v>
      </c>
      <c r="K30" s="1"/>
      <c r="L30" s="1">
        <f>H30+I30+J30</f>
        <v>225</v>
      </c>
      <c r="M30" s="1">
        <f>G30*0.7+L30*0.3</f>
        <v>260</v>
      </c>
      <c r="N30" s="1">
        <v>27</v>
      </c>
      <c r="O30" s="1" t="s">
        <v>109</v>
      </c>
      <c r="P30" s="1"/>
    </row>
    <row r="31" spans="1:16" ht="22.05" customHeight="1">
      <c r="A31" s="1" t="s">
        <v>27</v>
      </c>
      <c r="B31" s="17" t="s">
        <v>122</v>
      </c>
      <c r="C31" s="1" t="s">
        <v>23</v>
      </c>
      <c r="D31" s="1"/>
      <c r="E31" s="1" t="s">
        <v>88</v>
      </c>
      <c r="F31" s="1" t="s">
        <v>89</v>
      </c>
      <c r="G31" s="1" t="s">
        <v>90</v>
      </c>
      <c r="H31" s="1">
        <v>92</v>
      </c>
      <c r="I31" s="1">
        <v>43.5</v>
      </c>
      <c r="J31" s="1">
        <v>82</v>
      </c>
      <c r="K31" s="1"/>
      <c r="L31" s="1">
        <v>218</v>
      </c>
      <c r="M31" s="1">
        <f>G31*0.7+L31*0.3</f>
        <v>257.2</v>
      </c>
      <c r="N31" s="1">
        <v>28</v>
      </c>
      <c r="O31" s="1" t="s">
        <v>109</v>
      </c>
      <c r="P31" s="1"/>
    </row>
    <row r="32" spans="1:16" ht="22.05" customHeight="1">
      <c r="A32" s="1" t="s">
        <v>27</v>
      </c>
      <c r="B32" s="17" t="s">
        <v>122</v>
      </c>
      <c r="C32" s="1" t="s">
        <v>23</v>
      </c>
      <c r="D32" s="1"/>
      <c r="E32" s="1" t="s">
        <v>78</v>
      </c>
      <c r="F32" s="1" t="s">
        <v>79</v>
      </c>
      <c r="G32" s="1" t="s">
        <v>26</v>
      </c>
      <c r="H32" s="1">
        <v>90</v>
      </c>
      <c r="I32" s="1">
        <v>43.5</v>
      </c>
      <c r="J32" s="1">
        <v>81</v>
      </c>
      <c r="K32" s="1"/>
      <c r="L32" s="1">
        <v>215</v>
      </c>
      <c r="M32" s="1">
        <f t="shared" si="3"/>
        <v>257</v>
      </c>
      <c r="N32" s="1">
        <v>29</v>
      </c>
      <c r="O32" s="1" t="s">
        <v>109</v>
      </c>
      <c r="P32" s="1"/>
    </row>
    <row r="33" spans="1:16">
      <c r="N33" s="10"/>
    </row>
    <row r="34" spans="1:16" ht="38.1" customHeight="1">
      <c r="A34" s="10"/>
      <c r="B34" s="19"/>
      <c r="C34" s="10"/>
      <c r="D34" s="10"/>
      <c r="E34" s="10"/>
      <c r="F34" s="10"/>
      <c r="G34" s="10"/>
      <c r="H34" s="10" t="s">
        <v>4</v>
      </c>
      <c r="I34" s="10"/>
      <c r="J34" s="10"/>
      <c r="K34" s="10"/>
      <c r="L34" s="10"/>
      <c r="M34" s="10" t="s">
        <v>5</v>
      </c>
      <c r="N34" s="10"/>
      <c r="O34" s="10"/>
      <c r="P34" s="10"/>
    </row>
  </sheetData>
  <mergeCells count="2">
    <mergeCell ref="A1:P1"/>
    <mergeCell ref="A2:P2"/>
  </mergeCells>
  <phoneticPr fontId="6" type="noConversion"/>
  <conditionalFormatting sqref="E37:E65559 E33:E35">
    <cfRule type="duplicateValues" dxfId="1" priority="2"/>
  </conditionalFormatting>
  <conditionalFormatting sqref="E19 E24:E25 E31:E32 E11 E7 E13:E16">
    <cfRule type="duplicateValues" dxfId="0" priority="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材料科学与工程排序</vt:lpstr>
      <vt:lpstr>材料与化工排序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2015-04-14T02:15:52Z</cp:lastPrinted>
  <dcterms:created xsi:type="dcterms:W3CDTF">1996-12-17T01:32:42Z</dcterms:created>
  <dcterms:modified xsi:type="dcterms:W3CDTF">2024-03-29T08:45:10Z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433015AB371C427BBC172064380D98B0_13</vt:lpwstr>
  </property>
</Properties>
</file>